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3\1 výzva\"/>
    </mc:Choice>
  </mc:AlternateContent>
  <xr:revisionPtr revIDLastSave="0" documentId="13_ncr:1_{DC8EC59E-78BD-4A6C-A519-B4ECF0797C0D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P8" i="1" l="1"/>
  <c r="S8" i="1"/>
  <c r="T8" i="1"/>
  <c r="P7" i="1" l="1"/>
  <c r="Q11" i="1" s="1"/>
  <c r="S7" i="1"/>
  <c r="R11" i="1" s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<sst xmlns="http://schemas.openxmlformats.org/spreadsheetml/2006/main" count="42" uniqueCount="39">
  <si>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</si>
  <si>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</si>
  <si>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</si>
  <si>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</si>
  <si>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</si>
  <si>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</si>
  <si>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</si>
  <si>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</si>
  <si>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</si>
  <si>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</si>
  <si>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</si>
  <si>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</si>
  <si>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</si>
  <si>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</si>
  <si>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</si>
  <si>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</si>
  <si>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</si>
  <si>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</si>
  <si>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</si>
  <si>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</si>
  <si>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</si>
  <si>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</si>
  <si>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</si>
  <si>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</si>
  <si>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</si>
  <si>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</si>
  <si>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</si>
  <si>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</si>
  <si>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</si>
  <si>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</si>
  <si>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</si>
  <si>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 xml:space="preserve">Příloha č. 2 Kupní smlouvy - technická specifikace
Výpočetní technika (III.) 003 - 2022 </t>
  </si>
  <si>
    <t>Notebook 13''</t>
  </si>
  <si>
    <t>Notebook 14''</t>
  </si>
  <si>
    <t>Pokud financováno z projektových prostředků, pak ŘEŠITEL uvede: NÁZEV A ČÍSLO DOTAČNÍHO PROJEKTU</t>
  </si>
  <si>
    <t>Ing. Jiří Basl, Ph.D.,
Tel.: 37763 4249,
603 216 039</t>
  </si>
  <si>
    <t>Univerzitní 26,
301 00 Plzeň,
Fakulta elektrotechnická - Katedra elektroniky a informačních technologií,
místnost EK 502</t>
  </si>
  <si>
    <t>Operační systém macOS (z důvodu kompatibility se stávajícím zařízením na ZČU).
Min. 8-jádrové CPU.
Min. 7-jádrové GPU.
Min. 16-jádrový Neural Engin.
Operační paměť minimálně 8 GB RAM.
Displej 13,3'' s podsvícením a technologií IPS s nativním rozlišením min. 2560x1600. 
Úložiště typu SSD o kapacitě minimálně 256GB. 
Integrovaná wifi karta. 
CZ Klávesnice s podsvícením nebo alternativním způsobem zlepšení viditelnosti ve tmě. 
Kamera s rozlišením min. 720p. 
Baterie Lipol alespoň 49Wh, výdrž minimálně 10 hodin (Wifi, web). 
USB-C napájecí adaptér. 
Min. 2 porty Thunderbold / USB4. 
Maximální hmotnost 1,4 kg.
Maximální výška 1,61 cm.</t>
  </si>
  <si>
    <t>Operační systém macOS (z důvodu kompatibility se stávajícím zařízením na ZČU).
Min. 8-jádrové CPU.
Min. 14-jádrové GPU.
Min. 16-jádrový Neural Engin. 
Operační paměť minimálně 16 GB RAM.
Displej XDR 14,2'' s podsvícením a technologií IPS s nativním rozlišením min. 3024x1964. 
Úložiště typu SSD o kapacitě minimálně 1TB. 
Integrovaná wifi karta. 
CZ Klávesnice s podsvícením nebo alternativním způsobem zlepšení viditelnosti ve tmě.
Kamera s rozlišením min. 1080p. 
Baterie Lipol alespoň 70Wh, výdrž minimálně 10 hodin (Wifi, web).
USB-C napájecí adaptér 67W. 
Min. 3 porty Thunderbold 4.
Maximální hmotnost 1,7 kg.
Maximální výška 1,60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</si>
</sst>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 indent="1"/>
    </xf>
    <xf numFmtId="0" fontId="2" fillId="6" borderId="5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7" zoomScaleNormal="57" workbookViewId="0">
      <selection activeCell="R7" sqref="R7: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27.42578125" style="1" customWidth="1"/>
    <col min="7" max="7" width="26.140625" style="4" bestFit="1" customWidth="1"/>
    <col min="8" max="8" width="23.42578125" style="4" customWidth="1"/>
    <col min="9" max="9" width="26.5703125" style="4" customWidth="1"/>
    <col min="10" max="10" width="19.7109375" style="1" bestFit="1" customWidth="1"/>
    <col min="11" max="11" width="26.85546875" style="5" hidden="1" customWidth="1"/>
    <col min="12" max="12" width="32.85546875" style="5" customWidth="1"/>
    <col min="13" max="13" width="26.140625" style="5" customWidth="1"/>
    <col min="14" max="14" width="41.140625" style="4" customWidth="1"/>
    <col min="15" max="15" width="31.7109375" style="4" customWidth="1"/>
    <col min="16" max="16" width="19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72" t="s">
        <v>31</v>
      </c>
      <c r="C1" s="73"/>
      <c r="D1" s="7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7"/>
      <c r="E3" s="67"/>
      <c r="F3" s="6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7"/>
      <c r="E4" s="67"/>
      <c r="F4" s="67"/>
      <c r="G4" s="67"/>
      <c r="H4" s="6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4" t="s">
        <v>2</v>
      </c>
      <c r="H5" s="8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34</v>
      </c>
      <c r="L6" s="41" t="s">
        <v>17</v>
      </c>
      <c r="M6" s="42" t="s">
        <v>18</v>
      </c>
      <c r="N6" s="41" t="s">
        <v>19</v>
      </c>
      <c r="O6" s="39" t="s">
        <v>30</v>
      </c>
      <c r="P6" s="41" t="s">
        <v>20</v>
      </c>
      <c r="Q6" s="39" t="s">
        <v>5</v>
      </c>
      <c r="R6" s="43" t="s">
        <v>6</v>
      </c>
      <c r="S6" s="68" t="s">
        <v>7</v>
      </c>
      <c r="T6" s="44" t="s">
        <v>8</v>
      </c>
      <c r="U6" s="41" t="s">
        <v>21</v>
      </c>
      <c r="V6" s="41" t="s">
        <v>22</v>
      </c>
    </row>
    <row r="7" spans="1:22" ht="258" customHeight="1" thickTop="1" x14ac:dyDescent="0.25">
      <c r="A7" s="20"/>
      <c r="B7" s="48">
        <v>1</v>
      </c>
      <c r="C7" s="49" t="s">
        <v>32</v>
      </c>
      <c r="D7" s="50">
        <v>3</v>
      </c>
      <c r="E7" s="51" t="s">
        <v>26</v>
      </c>
      <c r="F7" s="66" t="s">
        <v>37</v>
      </c>
      <c r="G7" s="90"/>
      <c r="H7" s="91"/>
      <c r="I7" s="86" t="s">
        <v>29</v>
      </c>
      <c r="J7" s="74" t="s">
        <v>24</v>
      </c>
      <c r="K7" s="74"/>
      <c r="L7" s="88"/>
      <c r="M7" s="70" t="s">
        <v>35</v>
      </c>
      <c r="N7" s="70" t="s">
        <v>36</v>
      </c>
      <c r="O7" s="52">
        <v>35</v>
      </c>
      <c r="P7" s="53">
        <f>D7*Q7</f>
        <v>69894</v>
      </c>
      <c r="Q7" s="54">
        <v>23298</v>
      </c>
      <c r="R7" s="94"/>
      <c r="S7" s="55">
        <f>D7*R7</f>
        <v>0</v>
      </c>
      <c r="T7" s="56" t="str">
        <f t="shared" ref="T7" si="0">IF(ISNUMBER(R7), IF(R7&gt;Q7,"NEVYHOVUJE","VYHOVUJE")," ")</f>
        <v xml:space="preserve"> </v>
      </c>
      <c r="U7" s="74"/>
      <c r="V7" s="51" t="s">
        <v>11</v>
      </c>
    </row>
    <row r="8" spans="1:22" ht="268.5" customHeight="1" thickBot="1" x14ac:dyDescent="0.3">
      <c r="A8" s="20"/>
      <c r="B8" s="57">
        <v>2</v>
      </c>
      <c r="C8" s="58" t="s">
        <v>33</v>
      </c>
      <c r="D8" s="59">
        <v>1</v>
      </c>
      <c r="E8" s="60" t="s">
        <v>26</v>
      </c>
      <c r="F8" s="69" t="s">
        <v>38</v>
      </c>
      <c r="G8" s="92"/>
      <c r="H8" s="93"/>
      <c r="I8" s="87"/>
      <c r="J8" s="75"/>
      <c r="K8" s="75"/>
      <c r="L8" s="89"/>
      <c r="M8" s="71"/>
      <c r="N8" s="71"/>
      <c r="O8" s="61">
        <v>35</v>
      </c>
      <c r="P8" s="62">
        <f>D8*Q8</f>
        <v>50488</v>
      </c>
      <c r="Q8" s="63">
        <v>50488</v>
      </c>
      <c r="R8" s="95"/>
      <c r="S8" s="64">
        <f>D8*R8</f>
        <v>0</v>
      </c>
      <c r="T8" s="65" t="str">
        <f t="shared" ref="T8" si="1">IF(ISNUMBER(R8), IF(R8&gt;Q8,"NEVYHOVUJE","VYHOVUJE")," ")</f>
        <v xml:space="preserve"> </v>
      </c>
      <c r="U8" s="75"/>
      <c r="V8" s="60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0" t="s">
        <v>25</v>
      </c>
      <c r="C10" s="80"/>
      <c r="D10" s="80"/>
      <c r="E10" s="80"/>
      <c r="F10" s="80"/>
      <c r="G10" s="80"/>
      <c r="H10" s="80"/>
      <c r="I10" s="80"/>
      <c r="J10" s="21"/>
      <c r="K10" s="21"/>
      <c r="L10" s="7"/>
      <c r="M10" s="7"/>
      <c r="N10" s="7"/>
      <c r="O10" s="22"/>
      <c r="P10" s="22"/>
      <c r="Q10" s="23" t="s">
        <v>9</v>
      </c>
      <c r="R10" s="81" t="s">
        <v>10</v>
      </c>
      <c r="S10" s="82"/>
      <c r="T10" s="83"/>
      <c r="U10" s="24"/>
      <c r="V10" s="25"/>
    </row>
    <row r="11" spans="1:22" ht="50.45" customHeight="1" thickTop="1" thickBot="1" x14ac:dyDescent="0.3">
      <c r="B11" s="76" t="s">
        <v>28</v>
      </c>
      <c r="C11" s="76"/>
      <c r="D11" s="76"/>
      <c r="E11" s="76"/>
      <c r="F11" s="76"/>
      <c r="G11" s="76"/>
      <c r="I11" s="26"/>
      <c r="L11" s="9"/>
      <c r="M11" s="9"/>
      <c r="N11" s="9"/>
      <c r="O11" s="27"/>
      <c r="P11" s="27"/>
      <c r="Q11" s="28">
        <f>SUM(P7:P8)</f>
        <v>120382</v>
      </c>
      <c r="R11" s="77">
        <f>SUM(S7:S8)</f>
        <v>0</v>
      </c>
      <c r="S11" s="78"/>
      <c r="T11" s="79"/>
    </row>
    <row r="12" spans="1:22" ht="15.75" thickTop="1" x14ac:dyDescent="0.25">
      <c r="H12" s="67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7"/>
      <c r="H13" s="67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7"/>
      <c r="H14" s="67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7"/>
      <c r="H15" s="67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7"/>
      <c r="H16" s="67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7"/>
      <c r="H18" s="6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7"/>
      <c r="H19" s="6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7"/>
      <c r="H20" s="6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7"/>
      <c r="H21" s="6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7"/>
      <c r="H22" s="67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7"/>
      <c r="H23" s="6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7"/>
      <c r="H24" s="6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7"/>
      <c r="H25" s="6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7"/>
      <c r="H26" s="6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7"/>
      <c r="H27" s="6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7"/>
      <c r="H28" s="6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7"/>
      <c r="H29" s="6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7"/>
      <c r="H30" s="6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7"/>
      <c r="H31" s="6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7"/>
      <c r="H32" s="6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7"/>
      <c r="H33" s="6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7"/>
      <c r="H34" s="6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7"/>
      <c r="H35" s="6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7"/>
      <c r="H36" s="6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7"/>
      <c r="H37" s="6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7"/>
      <c r="H38" s="6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7"/>
      <c r="H39" s="6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7"/>
      <c r="H40" s="6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7"/>
      <c r="H41" s="6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7"/>
      <c r="H42" s="6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7"/>
      <c r="H43" s="6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7"/>
      <c r="H44" s="6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7"/>
      <c r="H45" s="6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7"/>
      <c r="H46" s="6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7"/>
      <c r="H47" s="6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7"/>
      <c r="H48" s="6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7"/>
      <c r="H49" s="6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7"/>
      <c r="H50" s="6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7"/>
      <c r="H51" s="6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7"/>
      <c r="H52" s="6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7"/>
      <c r="H53" s="6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7"/>
      <c r="H54" s="6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7"/>
      <c r="H55" s="6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7"/>
      <c r="H56" s="6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7"/>
      <c r="H57" s="6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7"/>
      <c r="H58" s="6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7"/>
      <c r="H59" s="6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7"/>
      <c r="H60" s="6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7"/>
      <c r="H61" s="6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7"/>
      <c r="H62" s="6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7"/>
      <c r="H63" s="6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7"/>
      <c r="H64" s="6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7"/>
      <c r="H65" s="6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7"/>
      <c r="H66" s="6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7"/>
      <c r="H67" s="6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7"/>
      <c r="H68" s="6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7"/>
      <c r="H69" s="6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7"/>
      <c r="H70" s="6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7"/>
      <c r="H71" s="6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7"/>
      <c r="H72" s="6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7"/>
      <c r="H73" s="6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7"/>
      <c r="H74" s="6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7"/>
      <c r="H75" s="6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7"/>
      <c r="H76" s="6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7"/>
      <c r="H77" s="6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7"/>
      <c r="H78" s="6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7"/>
      <c r="H79" s="6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7"/>
      <c r="H80" s="6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7"/>
      <c r="H81" s="6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7"/>
      <c r="H82" s="6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7"/>
      <c r="H83" s="6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7"/>
      <c r="H84" s="6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7"/>
      <c r="H85" s="6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7"/>
      <c r="H86" s="6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7"/>
      <c r="H87" s="6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7"/>
      <c r="H88" s="6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7"/>
      <c r="H89" s="6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7"/>
      <c r="H90" s="6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7"/>
      <c r="H91" s="6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7"/>
      <c r="H92" s="6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7"/>
      <c r="H93" s="6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7"/>
      <c r="H94" s="6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7"/>
      <c r="H95" s="6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7"/>
      <c r="H96" s="6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7"/>
      <c r="H97" s="67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tYfoi0D9xy4u5KzeWYTX+UsPyYwzF2E1fcmDbdDj7Uaq7/9dVPUIsNnBM/2xBRVF4E/lmrWL8Pyn5wpQuHDxZw==" saltValue="92ALTIyRWLesHd15HyU7rg==" spinCount="100000" sheet="1" objects="1" scenarios="1"/>
  <mergeCells count="13">
    <mergeCell ref="B11:G11"/>
    <mergeCell ref="R11:T11"/>
    <mergeCell ref="B10:I10"/>
    <mergeCell ref="R10:T10"/>
    <mergeCell ref="G5:H5"/>
    <mergeCell ref="I7:I8"/>
    <mergeCell ref="J7:J8"/>
    <mergeCell ref="K7:K8"/>
    <mergeCell ref="L7:L8"/>
    <mergeCell ref="M7:M8"/>
    <mergeCell ref="N7:N8"/>
    <mergeCell ref="B1:D1"/>
    <mergeCell ref="U7:U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2022-01-14T12:24:57Z</cp:lastPrinted>
  <dcterms:created xsi:type="dcterms:W3CDTF">2014-03-05T12:43:32Z</dcterms:created>
  <dcterms:modified xsi:type="dcterms:W3CDTF">2022-01-14T12:42:34Z</dcterms:modified>
</cp:coreProperties>
</file>